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filterPrivacy="1" defaultThemeVersion="124226"/>
  <xr:revisionPtr revIDLastSave="0" documentId="8_{A5C4C8AC-3995-7B40-BB29-460F0FCF5E0F}" xr6:coauthVersionLast="34" xr6:coauthVersionMax="34" xr10:uidLastSave="{00000000-0000-0000-0000-000000000000}"/>
  <bookViews>
    <workbookView xWindow="0" yWindow="460" windowWidth="28800" windowHeight="15760" xr2:uid="{00000000-000D-0000-FFFF-FFFF00000000}"/>
  </bookViews>
  <sheets>
    <sheet name="Лист3" sheetId="3" r:id="rId1"/>
  </sheets>
  <definedNames>
    <definedName name="_xlnm._FilterDatabase" localSheetId="0" hidden="1">Лист3!$B$6:$E$85</definedName>
  </definedNames>
  <calcPr calcId="162913"/>
  <fileRecoveryPr repairLoad="1"/>
</workbook>
</file>

<file path=xl/calcChain.xml><?xml version="1.0" encoding="utf-8"?>
<calcChain xmlns="http://schemas.openxmlformats.org/spreadsheetml/2006/main">
  <c r="E13" i="3" l="1"/>
  <c r="F15" i="3"/>
  <c r="F16" i="3"/>
  <c r="E15" i="3"/>
  <c r="E16" i="3"/>
  <c r="D14" i="3"/>
  <c r="F12" i="3"/>
  <c r="E12" i="3"/>
  <c r="E18" i="3"/>
  <c r="F18" i="3"/>
  <c r="E19" i="3"/>
  <c r="F19" i="3"/>
  <c r="F9" i="3"/>
  <c r="F10" i="3"/>
  <c r="F11" i="3"/>
  <c r="F13" i="3"/>
  <c r="E10" i="3"/>
  <c r="E11" i="3"/>
  <c r="E9" i="3"/>
  <c r="D55" i="3"/>
  <c r="E62" i="3"/>
  <c r="F29" i="3"/>
  <c r="F30" i="3"/>
  <c r="F31" i="3"/>
  <c r="F32" i="3"/>
  <c r="F33" i="3"/>
  <c r="F34" i="3"/>
  <c r="F35" i="3"/>
  <c r="F36" i="3"/>
  <c r="F37" i="3"/>
  <c r="F38" i="3"/>
  <c r="F39" i="3"/>
  <c r="F28" i="3"/>
  <c r="D27" i="3"/>
  <c r="E28" i="3"/>
  <c r="E29" i="3"/>
  <c r="E30" i="3"/>
  <c r="E31" i="3"/>
  <c r="E32" i="3"/>
  <c r="E33" i="3"/>
  <c r="E34" i="3"/>
  <c r="E35" i="3"/>
  <c r="E36" i="3"/>
  <c r="E37" i="3"/>
  <c r="E38" i="3"/>
  <c r="E39" i="3"/>
  <c r="E83" i="3" l="1"/>
  <c r="E81" i="3"/>
  <c r="D79" i="3" l="1"/>
  <c r="D70" i="3"/>
  <c r="D65" i="3"/>
  <c r="D47" i="3"/>
  <c r="D40" i="3"/>
  <c r="D21" i="3"/>
  <c r="D7" i="3"/>
  <c r="E80" i="3"/>
  <c r="F80" i="3"/>
  <c r="E82" i="3"/>
  <c r="F82" i="3"/>
  <c r="E84" i="3"/>
  <c r="F84" i="3"/>
  <c r="F79" i="3" l="1"/>
  <c r="D85" i="3"/>
  <c r="E79" i="3"/>
  <c r="E64" i="3"/>
  <c r="F64" i="3"/>
  <c r="E63" i="3"/>
  <c r="F63" i="3"/>
  <c r="E61" i="3"/>
  <c r="F61" i="3"/>
  <c r="E25" i="3" l="1"/>
  <c r="F25" i="3"/>
  <c r="E48" i="3"/>
  <c r="F48" i="3"/>
  <c r="E49" i="3"/>
  <c r="F49" i="3"/>
  <c r="E50" i="3"/>
  <c r="F50" i="3"/>
  <c r="E51" i="3"/>
  <c r="F51" i="3"/>
  <c r="E52" i="3"/>
  <c r="F52" i="3"/>
  <c r="E53" i="3"/>
  <c r="F53" i="3"/>
  <c r="F23" i="3" l="1"/>
  <c r="F24" i="3"/>
  <c r="F22" i="3"/>
  <c r="F76" i="3"/>
  <c r="F26" i="3"/>
  <c r="F41" i="3"/>
  <c r="F42" i="3"/>
  <c r="F43" i="3"/>
  <c r="F44" i="3"/>
  <c r="F45" i="3"/>
  <c r="F46" i="3"/>
  <c r="F54" i="3"/>
  <c r="F57" i="3"/>
  <c r="F58" i="3"/>
  <c r="F59" i="3"/>
  <c r="F60" i="3"/>
  <c r="F66" i="3"/>
  <c r="F67" i="3"/>
  <c r="F68" i="3"/>
  <c r="F69" i="3"/>
  <c r="F71" i="3"/>
  <c r="F72" i="3"/>
  <c r="F73" i="3"/>
  <c r="F74" i="3"/>
  <c r="F75" i="3"/>
  <c r="F77" i="3"/>
  <c r="F78" i="3"/>
  <c r="F20" i="3"/>
  <c r="F8" i="3"/>
  <c r="F17" i="3"/>
  <c r="F40" i="3"/>
  <c r="F47" i="3"/>
  <c r="F55" i="3"/>
  <c r="F65" i="3"/>
  <c r="F70" i="3"/>
  <c r="E78" i="3"/>
  <c r="E54" i="3"/>
  <c r="F7" i="3" l="1"/>
  <c r="F4" i="3"/>
  <c r="E55" i="3"/>
  <c r="E65" i="3" l="1"/>
  <c r="E66" i="3"/>
  <c r="E67" i="3"/>
  <c r="E68" i="3"/>
  <c r="E69" i="3"/>
  <c r="E77" i="3"/>
  <c r="E76" i="3"/>
  <c r="E71" i="3" l="1"/>
  <c r="E23" i="3" l="1"/>
  <c r="E24" i="3"/>
  <c r="E26" i="3"/>
  <c r="E42" i="3"/>
  <c r="E43" i="3"/>
  <c r="E44" i="3"/>
  <c r="E45" i="3"/>
  <c r="E57" i="3"/>
  <c r="E58" i="3"/>
  <c r="E59" i="3"/>
  <c r="E60" i="3"/>
  <c r="E46" i="3"/>
  <c r="E41" i="3"/>
  <c r="E72" i="3"/>
  <c r="E73" i="3"/>
  <c r="E74" i="3"/>
  <c r="E75" i="3"/>
  <c r="E20" i="3"/>
  <c r="E8" i="3"/>
  <c r="E17" i="3"/>
  <c r="E22" i="3"/>
  <c r="E8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04"/>
          </rPr>
          <t>А-кейтеринг: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Заполните, пожалуйста, предполагаемое количество персон</t>
        </r>
      </text>
    </comment>
    <comment ref="D4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04"/>
          </rPr>
          <t>А-кейтеринг:</t>
        </r>
        <r>
          <rPr>
            <sz val="9"/>
            <color rgb="FF000000"/>
            <rFont val="Tahoma"/>
            <family val="2"/>
            <charset val="204"/>
          </rPr>
          <t xml:space="preserve">
</t>
        </r>
        <r>
          <rPr>
            <sz val="9"/>
            <color rgb="FF000000"/>
            <rFont val="Tahoma"/>
            <family val="2"/>
            <charset val="204"/>
          </rPr>
          <t>Напротив желаемого блюда проставьте, пожалуйста, желаемое количество порций.</t>
        </r>
      </text>
    </comment>
  </commentList>
</comments>
</file>

<file path=xl/sharedStrings.xml><?xml version="1.0" encoding="utf-8"?>
<sst xmlns="http://schemas.openxmlformats.org/spreadsheetml/2006/main" count="91" uniqueCount="90">
  <si>
    <t>Цена</t>
  </si>
  <si>
    <t>ИТОГО:</t>
  </si>
  <si>
    <t>Сумма</t>
  </si>
  <si>
    <t>Конверт с ветчиной и сыром 1/50</t>
  </si>
  <si>
    <t>Бриут со шпинатом и сыром 1/50</t>
  </si>
  <si>
    <t>Слойка с грибами и картофелем 1/50</t>
  </si>
  <si>
    <t>Слойка с сыром и зеленью 1/50</t>
  </si>
  <si>
    <t>Косичка Кленовый Пекан 1/50</t>
  </si>
  <si>
    <t>Сэндвич  с  семгой с/с,  соусом и зеленым салатом 1/80</t>
  </si>
  <si>
    <t>Сэндвич с  курой , соусом и зеленым салатом 1/80</t>
  </si>
  <si>
    <t>Сэндвич  с  обжаренным  беконом, соусом и зеленым салатом 1/80</t>
  </si>
  <si>
    <t>Сочень с творогом 1/40</t>
  </si>
  <si>
    <t>Мини круассан ванильный 1/35</t>
  </si>
  <si>
    <t>Лакомка с творогом 1/50</t>
  </si>
  <si>
    <t>Мини- пирожное 1/40</t>
  </si>
  <si>
    <t>Фрукты нарезанные сезонные 1/100</t>
  </si>
  <si>
    <t>Морс ягодный ресторанного производства 1/200</t>
  </si>
  <si>
    <t>Вес в гр.</t>
  </si>
  <si>
    <t>Количество гостей</t>
  </si>
  <si>
    <t>Вес на одного гостя</t>
  </si>
  <si>
    <t>Печенье</t>
  </si>
  <si>
    <t>Песочное классическое 1/15</t>
  </si>
  <si>
    <t>Овсяное с кусочками шоколада 1/25</t>
  </si>
  <si>
    <t>Творожное с сахарной крошкой и корицей 1\40</t>
  </si>
  <si>
    <t>макарони Итальянское Печенье 1/20</t>
  </si>
  <si>
    <t>Свежая выпечка из слоёного теста</t>
  </si>
  <si>
    <t>Вес на 1 гостя</t>
  </si>
  <si>
    <t>Расстегай Рыбный открытый 1/40</t>
  </si>
  <si>
    <t>Чай заварной черный, зеленый 1/180</t>
  </si>
  <si>
    <t>Десерт</t>
  </si>
  <si>
    <t>Сендвичи</t>
  </si>
  <si>
    <t>Количество порций блюда</t>
  </si>
  <si>
    <t>Затем ведите в столбце D желаемое количество проций каждого блюда.</t>
  </si>
  <si>
    <t>Для успешного расчёта введите количество гостей в ячейку С4.</t>
  </si>
  <si>
    <t>Глазированный в Терияки копченый угорь на дольках спелого манго 1/35</t>
  </si>
  <si>
    <t>Рулет нежной куриной грудки с вяленым испанским абрикосом 1/35</t>
  </si>
  <si>
    <t>Канапе с сыровяленым балыком и маслинкой 1/40</t>
  </si>
  <si>
    <t>Сырные кубики оливкой или виноградом на бамбуковой шпажке 1/25</t>
  </si>
  <si>
    <t xml:space="preserve"> Горячие Напитки</t>
  </si>
  <si>
    <t>Сендвич ветчиной 1/80</t>
  </si>
  <si>
    <t>Сендвич с сыром и ветчиной 1/80</t>
  </si>
  <si>
    <t>Сендвис сыром 1/80</t>
  </si>
  <si>
    <t>Дополнительные позиции при составлении меню заполняются менеджером при необходимости</t>
  </si>
  <si>
    <t>Обслуживание официантами</t>
  </si>
  <si>
    <t>Прохладительные напитки</t>
  </si>
  <si>
    <r>
      <t xml:space="preserve">Ваш </t>
    </r>
    <r>
      <rPr>
        <u/>
        <sz val="16"/>
        <color rgb="FF002060"/>
        <rFont val="Calibri"/>
        <family val="2"/>
        <scheme val="minor"/>
      </rPr>
      <t>идеальный</t>
    </r>
    <r>
      <rPr>
        <sz val="16"/>
        <color rgb="FF002060"/>
        <rFont val="Calibri"/>
        <family val="2"/>
        <scheme val="minor"/>
      </rPr>
      <t xml:space="preserve"> кофе брейк готов!</t>
    </r>
  </si>
  <si>
    <t xml:space="preserve">Канапе с бужениной домашнего приготовления </t>
  </si>
  <si>
    <t>Лосось шеф посола с соусом из нежной горчицы и укропа на пшеничном тосте 1/25</t>
  </si>
  <si>
    <t>Сендвич с бужениной, корнишонами и листом салата</t>
  </si>
  <si>
    <t>Мусс ягодный</t>
  </si>
  <si>
    <t>Мусс Шоколадный</t>
  </si>
  <si>
    <t>Работа повара</t>
  </si>
  <si>
    <t>Фарфоровая посуда</t>
  </si>
  <si>
    <t>Транспортные расходы в пределах КАДСПБ</t>
  </si>
  <si>
    <t>Мебель для гостей индивидуальный расчет при необходимости</t>
  </si>
  <si>
    <t>С томатами и базиликом</t>
  </si>
  <si>
    <t>С соусом песто и полутвердым сыром</t>
  </si>
  <si>
    <t>Со сладким перцем, кедровыми орехами и сыром пармезан</t>
  </si>
  <si>
    <t xml:space="preserve">Брускетта с беконом и вяленным томатом </t>
  </si>
  <si>
    <t xml:space="preserve">Брускетта с бужениеной и соусом </t>
  </si>
  <si>
    <t xml:space="preserve">Брускета с лососем и сыром рикотта </t>
  </si>
  <si>
    <t>Брускетта с сельдью по русски с лучком и зеленью</t>
  </si>
  <si>
    <t xml:space="preserve">Брускета с моцареллой, томатом и базиликом </t>
  </si>
  <si>
    <t>Брускетта с жаренными Грибами</t>
  </si>
  <si>
    <t>Брускета с подкопчённой индейкой и салатом айсберг и анчоусным соусом</t>
  </si>
  <si>
    <t xml:space="preserve">Брускетта с креветками </t>
  </si>
  <si>
    <t>Мини круассан  1/35</t>
  </si>
  <si>
    <t>Мини-канапе от 20шт.</t>
  </si>
  <si>
    <t>Мини эклер 1/25</t>
  </si>
  <si>
    <t>Сэндвич  с  тунцом, кукурузой и зеленым салатом 1/80</t>
  </si>
  <si>
    <t>Итальянское Кантучинни, Бискотти и Амаретти ассорти 1/10</t>
  </si>
  <si>
    <t>Вегетарианский сендвич с фалафелем и овощами</t>
  </si>
  <si>
    <t>Канапе с говядиной 1/35</t>
  </si>
  <si>
    <t>Брускетты Итальянские из Чиабатты и соусом Песто</t>
  </si>
  <si>
    <t>Брускетта с тунцом консервированным</t>
  </si>
  <si>
    <t>Кофе из автоматической Кофемашины зерновой (американо, каппучино и эспрессо)</t>
  </si>
  <si>
    <t>Итальянский заварной кофе lavazza приготовленный капельным способом 1/200</t>
  </si>
  <si>
    <t>Чайная коробка с 12 видами чая с подачей в чайниках</t>
  </si>
  <si>
    <t>Минеральная вода бутилированная  без газа / с газом 1/500</t>
  </si>
  <si>
    <t>Минеральная вода питьевая лимоном в кувшинах 1/200</t>
  </si>
  <si>
    <t>Cок апельсиновый и яблочный 1/200</t>
  </si>
  <si>
    <t>Пирожки из дрожжевого теста</t>
  </si>
  <si>
    <t>Пирожок с яблоком 1/50</t>
  </si>
  <si>
    <t>Пирожок с мясом 1/50</t>
  </si>
  <si>
    <t>Пирожок с  капустой 1/50</t>
  </si>
  <si>
    <t>Входит в стоимость кофе-брейка: 
Сливки 10% 
молоко 3,5%
лимон для чая нарезанный
сахар белый и тростниковый
заменитель сахара</t>
  </si>
  <si>
    <t>Лимонад ягодный сладкий</t>
  </si>
  <si>
    <t>Лимонад Домашний лайм-лимон освежающий</t>
  </si>
  <si>
    <t>Наименование</t>
  </si>
  <si>
    <t>Сиропы для кофе 10мл на чашку, Шоколадный, карамельный и миндальный по просьбе, можно заказать другие виды.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</si>
</sst>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???/???"/>
    <numFmt numFmtId="165" formatCode="_-* #,##0[$р.-419]_-;\-* #,##0[$р.-419]_-;_-* &quot;-&quot;??[$р.-419]_-;_-@_-"/>
    <numFmt numFmtId="166" formatCode="#,##0\ &quot;₽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66FFFF"/>
      <name val="Calibri"/>
      <family val="2"/>
      <scheme val="minor"/>
    </font>
    <font>
      <b/>
      <sz val="14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6"/>
      <color rgb="FF002060"/>
      <name val="Calibri"/>
      <family val="2"/>
      <scheme val="minor"/>
    </font>
    <font>
      <u/>
      <sz val="16"/>
      <color rgb="FF00206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4" fillId="0" borderId="0" xfId="0" applyFont="1"/>
    <xf numFmtId="164" fontId="2" fillId="2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/>
    <xf numFmtId="0" fontId="11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3</xdr:row>
      <xdr:rowOff>191620</xdr:rowOff>
    </xdr:from>
    <xdr:to>
      <xdr:col>0</xdr:col>
      <xdr:colOff>3429000</xdr:colOff>
      <xdr:row>5</xdr:row>
      <xdr:rowOff>207958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25" t="11111" r="7019" b="21693"/>
        <a:stretch/>
      </xdr:blipFill>
      <xdr:spPr>
        <a:xfrm>
          <a:off x="361950" y="774326"/>
          <a:ext cx="3067050" cy="1506721"/>
        </a:xfrm>
        <a:prstGeom prst="rect">
          <a:avLst/>
        </a:prstGeom>
      </xdr:spPr>
    </xdr:pic>
    <xdr:clientData/>
  </xdr:twoCellAnchor>
  <xdr:twoCellAnchor>
    <xdr:from>
      <xdr:col>3</xdr:col>
      <xdr:colOff>156883</xdr:colOff>
      <xdr:row>3</xdr:row>
      <xdr:rowOff>728382</xdr:rowOff>
    </xdr:from>
    <xdr:to>
      <xdr:col>3</xdr:col>
      <xdr:colOff>616324</xdr:colOff>
      <xdr:row>5</xdr:row>
      <xdr:rowOff>313765</xdr:rowOff>
    </xdr:to>
    <xdr:sp macro="" textlink="">
      <xdr:nvSpPr>
        <xdr:cNvPr id="3" name="Стрелка вниз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33148" y="1546411"/>
          <a:ext cx="459441" cy="1075766"/>
        </a:xfrm>
        <a:prstGeom prst="down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showGridLines="0" tabSelected="1" view="pageLayout" zoomScale="130" zoomScaleNormal="100" zoomScaleSheetLayoutView="100" zoomScalePageLayoutView="130" workbookViewId="0">
      <selection activeCell="B8" sqref="B8"/>
    </sheetView>
  </sheetViews>
  <sheetFormatPr baseColWidth="10" defaultColWidth="8.83203125" defaultRowHeight="15" x14ac:dyDescent="0.2"/>
  <cols>
    <col min="1" max="1" width="52.33203125" customWidth="1"/>
    <col min="2" max="2" width="7.6640625" style="2" customWidth="1"/>
    <col min="3" max="3" width="9" style="1" customWidth="1"/>
    <col min="4" max="4" width="11" style="3" customWidth="1"/>
    <col min="5" max="5" width="10.1640625" style="1" customWidth="1"/>
    <col min="6" max="6" width="9.1640625" style="1" customWidth="1"/>
  </cols>
  <sheetData>
    <row r="1" spans="1:6" ht="21" x14ac:dyDescent="0.2">
      <c r="A1" s="53" t="s">
        <v>33</v>
      </c>
      <c r="B1" s="54"/>
      <c r="C1" s="54"/>
      <c r="D1" s="54"/>
      <c r="E1" s="54"/>
      <c r="F1" s="55"/>
    </row>
    <row r="2" spans="1:6" ht="21" x14ac:dyDescent="0.2">
      <c r="A2" s="53" t="s">
        <v>32</v>
      </c>
      <c r="B2" s="54"/>
      <c r="C2" s="54"/>
      <c r="D2" s="54"/>
      <c r="E2" s="54"/>
      <c r="F2" s="55"/>
    </row>
    <row r="3" spans="1:6" ht="22" thickBot="1" x14ac:dyDescent="0.25">
      <c r="A3" s="56" t="s">
        <v>45</v>
      </c>
      <c r="B3" s="57"/>
      <c r="C3" s="57"/>
      <c r="D3" s="57"/>
      <c r="E3" s="57"/>
      <c r="F3" s="58"/>
    </row>
    <row r="4" spans="1:6" ht="86.25" customHeight="1" thickBot="1" x14ac:dyDescent="0.25">
      <c r="A4" s="25"/>
      <c r="B4" s="37" t="s">
        <v>18</v>
      </c>
      <c r="C4" s="38">
        <v>1</v>
      </c>
      <c r="D4" s="50" t="s">
        <v>31</v>
      </c>
      <c r="E4" s="33" t="s">
        <v>19</v>
      </c>
      <c r="F4" s="34">
        <f>SUM(F21:F78)</f>
        <v>0</v>
      </c>
    </row>
    <row r="5" spans="1:6" ht="30.75" customHeight="1" thickBot="1" x14ac:dyDescent="0.25">
      <c r="A5" s="39"/>
      <c r="B5" s="40"/>
      <c r="C5" s="41"/>
      <c r="D5" s="51"/>
      <c r="E5" s="42"/>
      <c r="F5" s="43"/>
    </row>
    <row r="6" spans="1:6" ht="40.5" customHeight="1" thickBot="1" x14ac:dyDescent="0.3">
      <c r="A6" s="66" t="s">
        <v>88</v>
      </c>
      <c r="B6" s="35" t="s">
        <v>17</v>
      </c>
      <c r="C6" s="36" t="s">
        <v>0</v>
      </c>
      <c r="D6" s="52"/>
      <c r="E6" s="31" t="s">
        <v>2</v>
      </c>
      <c r="F6" s="32" t="s">
        <v>26</v>
      </c>
    </row>
    <row r="7" spans="1:6" ht="18" customHeight="1" x14ac:dyDescent="0.2">
      <c r="A7" s="45" t="s">
        <v>38</v>
      </c>
      <c r="B7" s="5"/>
      <c r="C7" s="14" t="s">
        <v>0</v>
      </c>
      <c r="D7" s="28">
        <f>SUM(D8:D13)</f>
        <v>1</v>
      </c>
      <c r="E7" s="6"/>
      <c r="F7" s="7">
        <f>B7*D7/$C$4</f>
        <v>0</v>
      </c>
    </row>
    <row r="8" spans="1:6" ht="33" customHeight="1" x14ac:dyDescent="0.2">
      <c r="A8" s="47" t="s">
        <v>76</v>
      </c>
      <c r="B8" s="13">
        <v>200</v>
      </c>
      <c r="C8" s="15">
        <v>40</v>
      </c>
      <c r="D8" s="10"/>
      <c r="E8" s="9">
        <f>C8*D8</f>
        <v>0</v>
      </c>
      <c r="F8" s="11">
        <f>B8*D8/$C$4</f>
        <v>0</v>
      </c>
    </row>
    <row r="9" spans="1:6" ht="39" customHeight="1" x14ac:dyDescent="0.2">
      <c r="A9" s="47" t="s">
        <v>75</v>
      </c>
      <c r="B9" s="13">
        <v>150</v>
      </c>
      <c r="C9" s="15">
        <v>80</v>
      </c>
      <c r="D9" s="10"/>
      <c r="E9" s="9">
        <f>C9*D9</f>
        <v>0</v>
      </c>
      <c r="F9" s="11">
        <f t="shared" ref="F9:F13" si="0">B9*D9/$C$4</f>
        <v>0</v>
      </c>
    </row>
    <row r="10" spans="1:6" ht="18" customHeight="1" x14ac:dyDescent="0.2">
      <c r="A10" s="47" t="s">
        <v>28</v>
      </c>
      <c r="B10" s="13">
        <v>330</v>
      </c>
      <c r="C10" s="15">
        <v>30</v>
      </c>
      <c r="D10" s="10"/>
      <c r="E10" s="9">
        <f t="shared" ref="E10:E13" si="1">C10*D10</f>
        <v>0</v>
      </c>
      <c r="F10" s="11">
        <f t="shared" si="0"/>
        <v>0</v>
      </c>
    </row>
    <row r="11" spans="1:6" ht="18" customHeight="1" x14ac:dyDescent="0.2">
      <c r="A11" s="47" t="s">
        <v>77</v>
      </c>
      <c r="B11" s="13">
        <v>500</v>
      </c>
      <c r="C11" s="15">
        <v>100</v>
      </c>
      <c r="D11" s="10"/>
      <c r="E11" s="9">
        <f t="shared" si="1"/>
        <v>0</v>
      </c>
      <c r="F11" s="11">
        <f t="shared" si="0"/>
        <v>0</v>
      </c>
    </row>
    <row r="12" spans="1:6" ht="53" customHeight="1" x14ac:dyDescent="0.2">
      <c r="A12" s="47" t="s">
        <v>89</v>
      </c>
      <c r="B12" s="13">
        <v>10</v>
      </c>
      <c r="C12" s="15">
        <v>10</v>
      </c>
      <c r="D12" s="10"/>
      <c r="E12" s="9">
        <f t="shared" si="1"/>
        <v>0</v>
      </c>
      <c r="F12" s="11">
        <f t="shared" si="0"/>
        <v>0</v>
      </c>
    </row>
    <row r="13" spans="1:6" ht="109" customHeight="1" x14ac:dyDescent="0.2">
      <c r="A13" s="47" t="s">
        <v>85</v>
      </c>
      <c r="B13" s="26"/>
      <c r="C13" s="27"/>
      <c r="D13" s="27">
        <v>1</v>
      </c>
      <c r="E13" s="9">
        <f>C13*D13</f>
        <v>0</v>
      </c>
      <c r="F13" s="11">
        <f t="shared" si="0"/>
        <v>0</v>
      </c>
    </row>
    <row r="14" spans="1:6" ht="18" customHeight="1" x14ac:dyDescent="0.2">
      <c r="A14" s="45" t="s">
        <v>44</v>
      </c>
      <c r="B14" s="5"/>
      <c r="C14" s="5"/>
      <c r="D14" s="29">
        <f>SUM(D15:D20)</f>
        <v>0</v>
      </c>
      <c r="E14" s="5"/>
      <c r="F14" s="5"/>
    </row>
    <row r="15" spans="1:6" ht="18" customHeight="1" x14ac:dyDescent="0.2">
      <c r="A15" s="47" t="s">
        <v>87</v>
      </c>
      <c r="B15" s="13">
        <v>250</v>
      </c>
      <c r="C15" s="15">
        <v>30</v>
      </c>
      <c r="D15" s="10"/>
      <c r="E15" s="9">
        <f t="shared" ref="E15:E16" si="2">C15*D15</f>
        <v>0</v>
      </c>
      <c r="F15" s="11">
        <f t="shared" ref="F15:F16" si="3">B15*D15/$C$4</f>
        <v>0</v>
      </c>
    </row>
    <row r="16" spans="1:6" ht="18" customHeight="1" x14ac:dyDescent="0.2">
      <c r="A16" s="47" t="s">
        <v>86</v>
      </c>
      <c r="B16" s="13">
        <v>250</v>
      </c>
      <c r="C16" s="15">
        <v>30</v>
      </c>
      <c r="D16" s="10"/>
      <c r="E16" s="9">
        <f t="shared" si="2"/>
        <v>0</v>
      </c>
      <c r="F16" s="11">
        <f t="shared" si="3"/>
        <v>0</v>
      </c>
    </row>
    <row r="17" spans="1:6" ht="35" customHeight="1" x14ac:dyDescent="0.2">
      <c r="A17" s="47" t="s">
        <v>78</v>
      </c>
      <c r="B17" s="13">
        <v>500</v>
      </c>
      <c r="C17" s="15">
        <v>40</v>
      </c>
      <c r="D17" s="10"/>
      <c r="E17" s="9">
        <f>C17*D17</f>
        <v>0</v>
      </c>
      <c r="F17" s="11">
        <f>B17*D17/$C$4</f>
        <v>0</v>
      </c>
    </row>
    <row r="18" spans="1:6" ht="18" customHeight="1" x14ac:dyDescent="0.2">
      <c r="A18" s="47" t="s">
        <v>79</v>
      </c>
      <c r="B18" s="13">
        <v>200</v>
      </c>
      <c r="C18" s="15">
        <v>20</v>
      </c>
      <c r="D18" s="10"/>
      <c r="E18" s="9">
        <f>C18*D18</f>
        <v>0</v>
      </c>
      <c r="F18" s="11">
        <f>B18*D18/$C$4</f>
        <v>0</v>
      </c>
    </row>
    <row r="19" spans="1:6" ht="18" customHeight="1" x14ac:dyDescent="0.2">
      <c r="A19" s="47" t="s">
        <v>16</v>
      </c>
      <c r="B19" s="13">
        <v>200</v>
      </c>
      <c r="C19" s="15">
        <v>40</v>
      </c>
      <c r="D19" s="10"/>
      <c r="E19" s="9">
        <f t="shared" ref="E19" si="4">C19*D19</f>
        <v>0</v>
      </c>
      <c r="F19" s="11">
        <f>B19*D19/$C$4</f>
        <v>0</v>
      </c>
    </row>
    <row r="20" spans="1:6" ht="18" customHeight="1" x14ac:dyDescent="0.2">
      <c r="A20" s="47" t="s">
        <v>80</v>
      </c>
      <c r="B20" s="13">
        <v>200</v>
      </c>
      <c r="C20" s="15">
        <v>40</v>
      </c>
      <c r="D20" s="10"/>
      <c r="E20" s="9">
        <f>C20*D20</f>
        <v>0</v>
      </c>
      <c r="F20" s="11">
        <f>B20*D20/$C$4</f>
        <v>0</v>
      </c>
    </row>
    <row r="21" spans="1:6" ht="18" x14ac:dyDescent="0.2">
      <c r="A21" s="46" t="s">
        <v>81</v>
      </c>
      <c r="B21" s="21"/>
      <c r="C21" s="22"/>
      <c r="D21" s="30">
        <f>SUM(D22:D26)</f>
        <v>0</v>
      </c>
      <c r="E21" s="23"/>
      <c r="F21" s="24"/>
    </row>
    <row r="22" spans="1:6" ht="16" x14ac:dyDescent="0.2">
      <c r="A22" s="47" t="s">
        <v>82</v>
      </c>
      <c r="B22" s="8">
        <v>50</v>
      </c>
      <c r="C22" s="15">
        <v>30</v>
      </c>
      <c r="D22" s="10"/>
      <c r="E22" s="9">
        <f>C22*D22</f>
        <v>0</v>
      </c>
      <c r="F22" s="11">
        <f>(B22*D22)/$C$4</f>
        <v>0</v>
      </c>
    </row>
    <row r="23" spans="1:6" ht="16" x14ac:dyDescent="0.2">
      <c r="A23" s="47" t="s">
        <v>83</v>
      </c>
      <c r="B23" s="8">
        <v>50</v>
      </c>
      <c r="C23" s="15">
        <v>35</v>
      </c>
      <c r="D23" s="10"/>
      <c r="E23" s="9">
        <f>C23*D23</f>
        <v>0</v>
      </c>
      <c r="F23" s="11">
        <f>(B23*D23)/$C$4</f>
        <v>0</v>
      </c>
    </row>
    <row r="24" spans="1:6" ht="16" x14ac:dyDescent="0.2">
      <c r="A24" s="47" t="s">
        <v>84</v>
      </c>
      <c r="B24" s="8">
        <v>50</v>
      </c>
      <c r="C24" s="15">
        <v>30</v>
      </c>
      <c r="D24" s="10"/>
      <c r="E24" s="9">
        <f>C24*D24</f>
        <v>0</v>
      </c>
      <c r="F24" s="11">
        <f>(B24*D24)/$C$4</f>
        <v>0</v>
      </c>
    </row>
    <row r="25" spans="1:6" ht="16" x14ac:dyDescent="0.2">
      <c r="A25" s="47" t="s">
        <v>27</v>
      </c>
      <c r="B25" s="8">
        <v>40</v>
      </c>
      <c r="C25" s="15">
        <v>40</v>
      </c>
      <c r="D25" s="10"/>
      <c r="E25" s="9">
        <f>C25*D25</f>
        <v>0</v>
      </c>
      <c r="F25" s="11">
        <f t="shared" ref="F25:F64" si="5">B25*D25/$C$4</f>
        <v>0</v>
      </c>
    </row>
    <row r="26" spans="1:6" ht="16" x14ac:dyDescent="0.2">
      <c r="A26" s="47" t="s">
        <v>3</v>
      </c>
      <c r="B26" s="8">
        <v>50</v>
      </c>
      <c r="C26" s="15">
        <v>35</v>
      </c>
      <c r="D26" s="10"/>
      <c r="E26" s="9">
        <f>C26*D26</f>
        <v>0</v>
      </c>
      <c r="F26" s="11">
        <f t="shared" si="5"/>
        <v>0</v>
      </c>
    </row>
    <row r="27" spans="1:6" ht="36" x14ac:dyDescent="0.2">
      <c r="A27" s="46" t="s">
        <v>73</v>
      </c>
      <c r="B27" s="5"/>
      <c r="C27" s="14"/>
      <c r="D27" s="28">
        <f>SUM(D28:D39)</f>
        <v>0</v>
      </c>
      <c r="E27" s="65"/>
      <c r="F27" s="7"/>
    </row>
    <row r="28" spans="1:6" ht="16" x14ac:dyDescent="0.2">
      <c r="A28" s="59" t="s">
        <v>55</v>
      </c>
      <c r="B28" s="8">
        <v>80</v>
      </c>
      <c r="C28" s="15">
        <v>30</v>
      </c>
      <c r="D28" s="10"/>
      <c r="E28" s="9">
        <f t="shared" ref="E28:E39" si="6">C28*D28</f>
        <v>0</v>
      </c>
      <c r="F28" s="11">
        <f t="shared" si="5"/>
        <v>0</v>
      </c>
    </row>
    <row r="29" spans="1:6" ht="16" x14ac:dyDescent="0.2">
      <c r="A29" s="59" t="s">
        <v>56</v>
      </c>
      <c r="B29" s="8">
        <v>80</v>
      </c>
      <c r="C29" s="15">
        <v>40</v>
      </c>
      <c r="D29" s="10"/>
      <c r="E29" s="9">
        <f t="shared" si="6"/>
        <v>0</v>
      </c>
      <c r="F29" s="11">
        <f t="shared" si="5"/>
        <v>0</v>
      </c>
    </row>
    <row r="30" spans="1:6" ht="16" x14ac:dyDescent="0.2">
      <c r="A30" s="59" t="s">
        <v>57</v>
      </c>
      <c r="B30" s="8">
        <v>80</v>
      </c>
      <c r="C30" s="15">
        <v>40</v>
      </c>
      <c r="D30" s="10"/>
      <c r="E30" s="9">
        <f t="shared" si="6"/>
        <v>0</v>
      </c>
      <c r="F30" s="11">
        <f t="shared" si="5"/>
        <v>0</v>
      </c>
    </row>
    <row r="31" spans="1:6" ht="16" x14ac:dyDescent="0.2">
      <c r="A31" s="59" t="s">
        <v>58</v>
      </c>
      <c r="B31" s="8">
        <v>80</v>
      </c>
      <c r="C31" s="15">
        <v>50</v>
      </c>
      <c r="D31" s="10"/>
      <c r="E31" s="9">
        <f t="shared" si="6"/>
        <v>0</v>
      </c>
      <c r="F31" s="11">
        <f t="shared" si="5"/>
        <v>0</v>
      </c>
    </row>
    <row r="32" spans="1:6" ht="16" x14ac:dyDescent="0.2">
      <c r="A32" s="60" t="s">
        <v>59</v>
      </c>
      <c r="B32" s="8">
        <v>80</v>
      </c>
      <c r="C32" s="15">
        <v>50</v>
      </c>
      <c r="D32" s="10"/>
      <c r="E32" s="9">
        <f t="shared" si="6"/>
        <v>0</v>
      </c>
      <c r="F32" s="11">
        <f t="shared" si="5"/>
        <v>0</v>
      </c>
    </row>
    <row r="33" spans="1:6" ht="16" x14ac:dyDescent="0.2">
      <c r="A33" s="59" t="s">
        <v>60</v>
      </c>
      <c r="B33" s="8">
        <v>60</v>
      </c>
      <c r="C33" s="15">
        <v>70</v>
      </c>
      <c r="D33" s="10"/>
      <c r="E33" s="9">
        <f t="shared" si="6"/>
        <v>0</v>
      </c>
      <c r="F33" s="11">
        <f t="shared" si="5"/>
        <v>0</v>
      </c>
    </row>
    <row r="34" spans="1:6" ht="16" x14ac:dyDescent="0.2">
      <c r="A34" s="61" t="s">
        <v>61</v>
      </c>
      <c r="B34" s="8">
        <v>80</v>
      </c>
      <c r="C34" s="15">
        <v>40</v>
      </c>
      <c r="D34" s="10"/>
      <c r="E34" s="9">
        <f t="shared" si="6"/>
        <v>0</v>
      </c>
      <c r="F34" s="11">
        <f t="shared" si="5"/>
        <v>0</v>
      </c>
    </row>
    <row r="35" spans="1:6" ht="16" x14ac:dyDescent="0.2">
      <c r="A35" s="61" t="s">
        <v>74</v>
      </c>
      <c r="B35" s="8">
        <v>60</v>
      </c>
      <c r="C35" s="15">
        <v>50</v>
      </c>
      <c r="D35" s="10"/>
      <c r="E35" s="9">
        <f t="shared" si="6"/>
        <v>0</v>
      </c>
      <c r="F35" s="11">
        <f t="shared" si="5"/>
        <v>0</v>
      </c>
    </row>
    <row r="36" spans="1:6" ht="16" x14ac:dyDescent="0.2">
      <c r="A36" s="59" t="s">
        <v>62</v>
      </c>
      <c r="B36" s="8">
        <v>80</v>
      </c>
      <c r="C36" s="15">
        <v>60</v>
      </c>
      <c r="D36" s="10"/>
      <c r="E36" s="9">
        <f t="shared" si="6"/>
        <v>0</v>
      </c>
      <c r="F36" s="11">
        <f t="shared" si="5"/>
        <v>0</v>
      </c>
    </row>
    <row r="37" spans="1:6" ht="16" x14ac:dyDescent="0.2">
      <c r="A37" s="62" t="s">
        <v>63</v>
      </c>
      <c r="B37" s="8">
        <v>60</v>
      </c>
      <c r="C37" s="15">
        <v>50</v>
      </c>
      <c r="D37" s="10"/>
      <c r="E37" s="9">
        <f t="shared" si="6"/>
        <v>0</v>
      </c>
      <c r="F37" s="11">
        <f t="shared" si="5"/>
        <v>0</v>
      </c>
    </row>
    <row r="38" spans="1:6" ht="32" x14ac:dyDescent="0.2">
      <c r="A38" s="63" t="s">
        <v>64</v>
      </c>
      <c r="B38" s="8">
        <v>80</v>
      </c>
      <c r="C38" s="15">
        <v>50</v>
      </c>
      <c r="D38" s="10"/>
      <c r="E38" s="9">
        <f t="shared" si="6"/>
        <v>0</v>
      </c>
      <c r="F38" s="11">
        <f t="shared" si="5"/>
        <v>0</v>
      </c>
    </row>
    <row r="39" spans="1:6" ht="16" x14ac:dyDescent="0.2">
      <c r="A39" s="64" t="s">
        <v>65</v>
      </c>
      <c r="B39" s="8">
        <v>60</v>
      </c>
      <c r="C39" s="15">
        <v>90</v>
      </c>
      <c r="D39" s="10"/>
      <c r="E39" s="9">
        <f t="shared" si="6"/>
        <v>0</v>
      </c>
      <c r="F39" s="11">
        <f t="shared" si="5"/>
        <v>0</v>
      </c>
    </row>
    <row r="40" spans="1:6" ht="18" x14ac:dyDescent="0.2">
      <c r="A40" s="44" t="s">
        <v>25</v>
      </c>
      <c r="B40" s="8"/>
      <c r="C40" s="14"/>
      <c r="D40" s="28">
        <f>SUM(D41:D46)</f>
        <v>0</v>
      </c>
      <c r="E40" s="6"/>
      <c r="F40" s="7">
        <f t="shared" si="5"/>
        <v>0</v>
      </c>
    </row>
    <row r="41" spans="1:6" ht="16" x14ac:dyDescent="0.2">
      <c r="A41" s="47" t="s">
        <v>66</v>
      </c>
      <c r="B41" s="12">
        <v>35</v>
      </c>
      <c r="C41" s="15">
        <v>35</v>
      </c>
      <c r="D41" s="10"/>
      <c r="E41" s="9">
        <f t="shared" ref="E41:E46" si="7">C41*D41</f>
        <v>0</v>
      </c>
      <c r="F41" s="11">
        <f t="shared" si="5"/>
        <v>0</v>
      </c>
    </row>
    <row r="42" spans="1:6" ht="16" x14ac:dyDescent="0.2">
      <c r="A42" s="47" t="s">
        <v>4</v>
      </c>
      <c r="B42" s="8">
        <v>50</v>
      </c>
      <c r="C42" s="15">
        <v>60</v>
      </c>
      <c r="D42" s="10"/>
      <c r="E42" s="9">
        <f t="shared" si="7"/>
        <v>0</v>
      </c>
      <c r="F42" s="11">
        <f t="shared" si="5"/>
        <v>0</v>
      </c>
    </row>
    <row r="43" spans="1:6" ht="16" x14ac:dyDescent="0.2">
      <c r="A43" s="47" t="s">
        <v>5</v>
      </c>
      <c r="B43" s="8">
        <v>50</v>
      </c>
      <c r="C43" s="15">
        <v>30</v>
      </c>
      <c r="D43" s="10"/>
      <c r="E43" s="9">
        <f t="shared" si="7"/>
        <v>0</v>
      </c>
      <c r="F43" s="11">
        <f t="shared" si="5"/>
        <v>0</v>
      </c>
    </row>
    <row r="44" spans="1:6" ht="16" x14ac:dyDescent="0.2">
      <c r="A44" s="47" t="s">
        <v>6</v>
      </c>
      <c r="B44" s="8">
        <v>50</v>
      </c>
      <c r="C44" s="15">
        <v>30</v>
      </c>
      <c r="D44" s="10"/>
      <c r="E44" s="9">
        <f t="shared" si="7"/>
        <v>0</v>
      </c>
      <c r="F44" s="11">
        <f t="shared" si="5"/>
        <v>0</v>
      </c>
    </row>
    <row r="45" spans="1:6" ht="16" x14ac:dyDescent="0.2">
      <c r="A45" s="47" t="s">
        <v>7</v>
      </c>
      <c r="B45" s="8">
        <v>50</v>
      </c>
      <c r="C45" s="15">
        <v>90</v>
      </c>
      <c r="D45" s="10"/>
      <c r="E45" s="9">
        <f t="shared" si="7"/>
        <v>0</v>
      </c>
      <c r="F45" s="11">
        <f t="shared" si="5"/>
        <v>0</v>
      </c>
    </row>
    <row r="46" spans="1:6" ht="16" x14ac:dyDescent="0.2">
      <c r="A46" s="47" t="s">
        <v>12</v>
      </c>
      <c r="B46" s="12">
        <v>35</v>
      </c>
      <c r="C46" s="15">
        <v>40</v>
      </c>
      <c r="D46" s="10"/>
      <c r="E46" s="9">
        <f t="shared" si="7"/>
        <v>0</v>
      </c>
      <c r="F46" s="11">
        <f t="shared" si="5"/>
        <v>0</v>
      </c>
    </row>
    <row r="47" spans="1:6" ht="18" x14ac:dyDescent="0.2">
      <c r="A47" s="44" t="s">
        <v>67</v>
      </c>
      <c r="B47" s="5"/>
      <c r="C47" s="14"/>
      <c r="D47" s="28">
        <f>SUM(D48:D54)</f>
        <v>0</v>
      </c>
      <c r="E47" s="6"/>
      <c r="F47" s="7">
        <f t="shared" si="5"/>
        <v>0</v>
      </c>
    </row>
    <row r="48" spans="1:6" ht="30" customHeight="1" x14ac:dyDescent="0.2">
      <c r="A48" s="47" t="s">
        <v>34</v>
      </c>
      <c r="B48" s="13">
        <v>35</v>
      </c>
      <c r="C48" s="15">
        <v>70</v>
      </c>
      <c r="D48" s="10"/>
      <c r="E48" s="9">
        <f t="shared" ref="E48:E64" si="8">C48*D48</f>
        <v>0</v>
      </c>
      <c r="F48" s="11">
        <f t="shared" si="5"/>
        <v>0</v>
      </c>
    </row>
    <row r="49" spans="1:6" ht="32" x14ac:dyDescent="0.2">
      <c r="A49" s="47" t="s">
        <v>35</v>
      </c>
      <c r="B49" s="13">
        <v>35</v>
      </c>
      <c r="C49" s="15">
        <v>30</v>
      </c>
      <c r="D49" s="10"/>
      <c r="E49" s="9">
        <f t="shared" si="8"/>
        <v>0</v>
      </c>
      <c r="F49" s="11">
        <f t="shared" si="5"/>
        <v>0</v>
      </c>
    </row>
    <row r="50" spans="1:6" ht="16" x14ac:dyDescent="0.2">
      <c r="A50" s="47" t="s">
        <v>46</v>
      </c>
      <c r="B50" s="13">
        <v>30</v>
      </c>
      <c r="C50" s="15">
        <v>30</v>
      </c>
      <c r="D50" s="10"/>
      <c r="E50" s="9">
        <f t="shared" si="8"/>
        <v>0</v>
      </c>
      <c r="F50" s="11">
        <f t="shared" si="5"/>
        <v>0</v>
      </c>
    </row>
    <row r="51" spans="1:6" ht="16" x14ac:dyDescent="0.2">
      <c r="A51" s="48" t="s">
        <v>72</v>
      </c>
      <c r="B51" s="13">
        <v>35</v>
      </c>
      <c r="C51" s="15">
        <v>75</v>
      </c>
      <c r="D51" s="10"/>
      <c r="E51" s="9">
        <f t="shared" si="8"/>
        <v>0</v>
      </c>
      <c r="F51" s="11">
        <f t="shared" si="5"/>
        <v>0</v>
      </c>
    </row>
    <row r="52" spans="1:6" ht="16" x14ac:dyDescent="0.2">
      <c r="A52" s="47" t="s">
        <v>36</v>
      </c>
      <c r="B52" s="12">
        <v>40</v>
      </c>
      <c r="C52" s="15">
        <v>50</v>
      </c>
      <c r="D52" s="10"/>
      <c r="E52" s="9">
        <f t="shared" si="8"/>
        <v>0</v>
      </c>
      <c r="F52" s="11">
        <f t="shared" si="5"/>
        <v>0</v>
      </c>
    </row>
    <row r="53" spans="1:6" ht="32" x14ac:dyDescent="0.2">
      <c r="A53" s="47" t="s">
        <v>47</v>
      </c>
      <c r="B53" s="13">
        <v>25</v>
      </c>
      <c r="C53" s="15">
        <v>40</v>
      </c>
      <c r="D53" s="10"/>
      <c r="E53" s="9">
        <f t="shared" si="8"/>
        <v>0</v>
      </c>
      <c r="F53" s="11">
        <f t="shared" si="5"/>
        <v>0</v>
      </c>
    </row>
    <row r="54" spans="1:6" ht="32" x14ac:dyDescent="0.2">
      <c r="A54" s="47" t="s">
        <v>37</v>
      </c>
      <c r="B54" s="13">
        <v>25</v>
      </c>
      <c r="C54" s="15">
        <v>30</v>
      </c>
      <c r="D54" s="10"/>
      <c r="E54" s="9">
        <f t="shared" si="8"/>
        <v>0</v>
      </c>
      <c r="F54" s="11">
        <f t="shared" si="5"/>
        <v>0</v>
      </c>
    </row>
    <row r="55" spans="1:6" ht="18" x14ac:dyDescent="0.2">
      <c r="A55" s="44" t="s">
        <v>30</v>
      </c>
      <c r="B55" s="5"/>
      <c r="C55" s="14"/>
      <c r="D55" s="28">
        <f>SUM(D56:D64)</f>
        <v>0</v>
      </c>
      <c r="E55" s="6">
        <f t="shared" si="8"/>
        <v>0</v>
      </c>
      <c r="F55" s="7">
        <f t="shared" si="5"/>
        <v>0</v>
      </c>
    </row>
    <row r="56" spans="1:6" ht="20" customHeight="1" x14ac:dyDescent="0.2">
      <c r="A56" s="47" t="s">
        <v>48</v>
      </c>
      <c r="B56" s="8">
        <v>80</v>
      </c>
      <c r="C56" s="15">
        <v>50</v>
      </c>
      <c r="D56" s="10"/>
      <c r="E56" s="9"/>
      <c r="F56" s="7"/>
    </row>
    <row r="57" spans="1:6" ht="26.25" customHeight="1" x14ac:dyDescent="0.2">
      <c r="A57" s="47" t="s">
        <v>8</v>
      </c>
      <c r="B57" s="8">
        <v>80</v>
      </c>
      <c r="C57" s="15">
        <v>90</v>
      </c>
      <c r="D57" s="10"/>
      <c r="E57" s="9">
        <f t="shared" si="8"/>
        <v>0</v>
      </c>
      <c r="F57" s="11">
        <f t="shared" si="5"/>
        <v>0</v>
      </c>
    </row>
    <row r="58" spans="1:6" ht="22.5" customHeight="1" x14ac:dyDescent="0.2">
      <c r="A58" s="47" t="s">
        <v>9</v>
      </c>
      <c r="B58" s="8">
        <v>80</v>
      </c>
      <c r="C58" s="15">
        <v>70</v>
      </c>
      <c r="D58" s="10"/>
      <c r="E58" s="9">
        <f t="shared" si="8"/>
        <v>0</v>
      </c>
      <c r="F58" s="11">
        <f t="shared" si="5"/>
        <v>0</v>
      </c>
    </row>
    <row r="59" spans="1:6" ht="38" customHeight="1" x14ac:dyDescent="0.2">
      <c r="A59" s="47" t="s">
        <v>10</v>
      </c>
      <c r="B59" s="8">
        <v>80</v>
      </c>
      <c r="C59" s="15">
        <v>70</v>
      </c>
      <c r="D59" s="10"/>
      <c r="E59" s="9">
        <f t="shared" si="8"/>
        <v>0</v>
      </c>
      <c r="F59" s="11">
        <f t="shared" si="5"/>
        <v>0</v>
      </c>
    </row>
    <row r="60" spans="1:6" ht="16" x14ac:dyDescent="0.2">
      <c r="A60" s="47" t="s">
        <v>69</v>
      </c>
      <c r="B60" s="8">
        <v>80</v>
      </c>
      <c r="C60" s="15">
        <v>80</v>
      </c>
      <c r="D60" s="10"/>
      <c r="E60" s="9">
        <f t="shared" si="8"/>
        <v>0</v>
      </c>
      <c r="F60" s="11">
        <f t="shared" si="5"/>
        <v>0</v>
      </c>
    </row>
    <row r="61" spans="1:6" ht="16" x14ac:dyDescent="0.2">
      <c r="A61" s="47" t="s">
        <v>41</v>
      </c>
      <c r="B61" s="8">
        <v>80</v>
      </c>
      <c r="C61" s="15">
        <v>50</v>
      </c>
      <c r="D61" s="10"/>
      <c r="E61" s="9">
        <f t="shared" si="8"/>
        <v>0</v>
      </c>
      <c r="F61" s="11">
        <f t="shared" si="5"/>
        <v>0</v>
      </c>
    </row>
    <row r="62" spans="1:6" ht="16" x14ac:dyDescent="0.2">
      <c r="A62" s="47" t="s">
        <v>71</v>
      </c>
      <c r="B62" s="8">
        <v>100</v>
      </c>
      <c r="C62" s="15">
        <v>80</v>
      </c>
      <c r="D62" s="10"/>
      <c r="E62" s="9">
        <f t="shared" si="8"/>
        <v>0</v>
      </c>
      <c r="F62" s="11"/>
    </row>
    <row r="63" spans="1:6" ht="16" x14ac:dyDescent="0.2">
      <c r="A63" s="47" t="s">
        <v>39</v>
      </c>
      <c r="B63" s="8">
        <v>80</v>
      </c>
      <c r="C63" s="15">
        <v>60</v>
      </c>
      <c r="D63" s="10"/>
      <c r="E63" s="9">
        <f t="shared" si="8"/>
        <v>0</v>
      </c>
      <c r="F63" s="11">
        <f t="shared" si="5"/>
        <v>0</v>
      </c>
    </row>
    <row r="64" spans="1:6" ht="16" x14ac:dyDescent="0.2">
      <c r="A64" s="47" t="s">
        <v>40</v>
      </c>
      <c r="B64" s="8">
        <v>80</v>
      </c>
      <c r="C64" s="15">
        <v>60</v>
      </c>
      <c r="D64" s="10"/>
      <c r="E64" s="9">
        <f t="shared" si="8"/>
        <v>0</v>
      </c>
      <c r="F64" s="11">
        <f t="shared" si="5"/>
        <v>0</v>
      </c>
    </row>
    <row r="65" spans="1:6" ht="18" x14ac:dyDescent="0.2">
      <c r="A65" s="44" t="s">
        <v>20</v>
      </c>
      <c r="B65" s="5"/>
      <c r="C65" s="14"/>
      <c r="D65" s="28">
        <f>SUM(D66:D69)</f>
        <v>0</v>
      </c>
      <c r="E65" s="6">
        <f t="shared" ref="E65:E69" si="9">C65*D65</f>
        <v>0</v>
      </c>
      <c r="F65" s="7">
        <f t="shared" ref="F65:F72" si="10">B65*D65/$C$4</f>
        <v>0</v>
      </c>
    </row>
    <row r="66" spans="1:6" ht="16" x14ac:dyDescent="0.2">
      <c r="A66" s="49" t="s">
        <v>21</v>
      </c>
      <c r="B66" s="8">
        <v>15</v>
      </c>
      <c r="C66" s="15">
        <v>15</v>
      </c>
      <c r="D66" s="10"/>
      <c r="E66" s="9">
        <f t="shared" si="9"/>
        <v>0</v>
      </c>
      <c r="F66" s="11">
        <f t="shared" si="10"/>
        <v>0</v>
      </c>
    </row>
    <row r="67" spans="1:6" ht="16" x14ac:dyDescent="0.2">
      <c r="A67" s="49" t="s">
        <v>22</v>
      </c>
      <c r="B67" s="8">
        <v>25</v>
      </c>
      <c r="C67" s="15">
        <v>20</v>
      </c>
      <c r="D67" s="10"/>
      <c r="E67" s="9">
        <f t="shared" si="9"/>
        <v>0</v>
      </c>
      <c r="F67" s="11">
        <f t="shared" si="10"/>
        <v>0</v>
      </c>
    </row>
    <row r="68" spans="1:6" ht="16" x14ac:dyDescent="0.2">
      <c r="A68" s="49" t="s">
        <v>23</v>
      </c>
      <c r="B68" s="8">
        <v>40</v>
      </c>
      <c r="C68" s="15">
        <v>45</v>
      </c>
      <c r="D68" s="10"/>
      <c r="E68" s="9">
        <f t="shared" si="9"/>
        <v>0</v>
      </c>
      <c r="F68" s="11">
        <f t="shared" si="10"/>
        <v>0</v>
      </c>
    </row>
    <row r="69" spans="1:6" ht="32" x14ac:dyDescent="0.2">
      <c r="A69" s="49" t="s">
        <v>70</v>
      </c>
      <c r="B69" s="8">
        <v>10</v>
      </c>
      <c r="C69" s="15">
        <v>15</v>
      </c>
      <c r="D69" s="10"/>
      <c r="E69" s="9">
        <f t="shared" si="9"/>
        <v>0</v>
      </c>
      <c r="F69" s="11">
        <f t="shared" si="10"/>
        <v>0</v>
      </c>
    </row>
    <row r="70" spans="1:6" ht="18" x14ac:dyDescent="0.2">
      <c r="A70" s="44" t="s">
        <v>29</v>
      </c>
      <c r="B70" s="5"/>
      <c r="C70" s="14"/>
      <c r="D70" s="28">
        <f>SUM(D71:D78)</f>
        <v>0</v>
      </c>
      <c r="E70" s="6"/>
      <c r="F70" s="7">
        <f t="shared" si="10"/>
        <v>0</v>
      </c>
    </row>
    <row r="71" spans="1:6" ht="16" x14ac:dyDescent="0.2">
      <c r="A71" s="47" t="s">
        <v>11</v>
      </c>
      <c r="B71" s="13">
        <v>40</v>
      </c>
      <c r="C71" s="15">
        <v>30</v>
      </c>
      <c r="D71" s="10"/>
      <c r="E71" s="9">
        <f t="shared" ref="E71:E77" si="11">C71*D71</f>
        <v>0</v>
      </c>
      <c r="F71" s="11">
        <f t="shared" si="10"/>
        <v>0</v>
      </c>
    </row>
    <row r="72" spans="1:6" ht="16" x14ac:dyDescent="0.2">
      <c r="A72" s="47" t="s">
        <v>13</v>
      </c>
      <c r="B72" s="13">
        <v>50</v>
      </c>
      <c r="C72" s="15">
        <v>50</v>
      </c>
      <c r="D72" s="10"/>
      <c r="E72" s="9">
        <f t="shared" si="11"/>
        <v>0</v>
      </c>
      <c r="F72" s="11">
        <f t="shared" si="10"/>
        <v>0</v>
      </c>
    </row>
    <row r="73" spans="1:6" ht="16" x14ac:dyDescent="0.2">
      <c r="A73" s="47" t="s">
        <v>68</v>
      </c>
      <c r="B73" s="13">
        <v>25</v>
      </c>
      <c r="C73" s="15">
        <v>50</v>
      </c>
      <c r="D73" s="10"/>
      <c r="E73" s="9">
        <f t="shared" si="11"/>
        <v>0</v>
      </c>
      <c r="F73" s="11">
        <f t="shared" ref="F73:F78" si="12">B73*D73/$C$4</f>
        <v>0</v>
      </c>
    </row>
    <row r="74" spans="1:6" ht="16" x14ac:dyDescent="0.2">
      <c r="A74" s="48" t="s">
        <v>14</v>
      </c>
      <c r="B74" s="13">
        <v>40</v>
      </c>
      <c r="C74" s="15">
        <v>40</v>
      </c>
      <c r="D74" s="10"/>
      <c r="E74" s="9">
        <f t="shared" si="11"/>
        <v>0</v>
      </c>
      <c r="F74" s="11">
        <f t="shared" si="12"/>
        <v>0</v>
      </c>
    </row>
    <row r="75" spans="1:6" ht="16" x14ac:dyDescent="0.2">
      <c r="A75" s="48" t="s">
        <v>15</v>
      </c>
      <c r="B75" s="13">
        <v>100</v>
      </c>
      <c r="C75" s="15">
        <v>100</v>
      </c>
      <c r="D75" s="10"/>
      <c r="E75" s="9">
        <f t="shared" si="11"/>
        <v>0</v>
      </c>
      <c r="F75" s="11">
        <f t="shared" si="12"/>
        <v>0</v>
      </c>
    </row>
    <row r="76" spans="1:6" ht="16" x14ac:dyDescent="0.2">
      <c r="A76" s="48" t="s">
        <v>49</v>
      </c>
      <c r="B76" s="13">
        <v>60</v>
      </c>
      <c r="C76" s="15">
        <v>70</v>
      </c>
      <c r="D76" s="10"/>
      <c r="E76" s="9">
        <f t="shared" si="11"/>
        <v>0</v>
      </c>
      <c r="F76" s="11">
        <f t="shared" si="12"/>
        <v>0</v>
      </c>
    </row>
    <row r="77" spans="1:6" ht="16" x14ac:dyDescent="0.2">
      <c r="A77" s="48" t="s">
        <v>24</v>
      </c>
      <c r="B77" s="13">
        <v>20</v>
      </c>
      <c r="C77" s="15">
        <v>40</v>
      </c>
      <c r="D77" s="10"/>
      <c r="E77" s="9">
        <f t="shared" si="11"/>
        <v>0</v>
      </c>
      <c r="F77" s="11">
        <f t="shared" si="12"/>
        <v>0</v>
      </c>
    </row>
    <row r="78" spans="1:6" ht="16" x14ac:dyDescent="0.2">
      <c r="A78" s="48" t="s">
        <v>50</v>
      </c>
      <c r="B78" s="10">
        <v>70</v>
      </c>
      <c r="C78" s="15">
        <v>70</v>
      </c>
      <c r="D78" s="10"/>
      <c r="E78" s="9">
        <f t="shared" ref="E78" si="13">C78*D78</f>
        <v>0</v>
      </c>
      <c r="F78" s="11">
        <f t="shared" si="12"/>
        <v>0</v>
      </c>
    </row>
    <row r="79" spans="1:6" ht="54" x14ac:dyDescent="0.2">
      <c r="A79" s="44" t="s">
        <v>42</v>
      </c>
      <c r="B79" s="5"/>
      <c r="C79" s="5"/>
      <c r="D79" s="29">
        <f>SUM(D80:D84)</f>
        <v>0</v>
      </c>
      <c r="E79" s="6">
        <f t="shared" ref="E79:E84" si="14">C79*D79</f>
        <v>0</v>
      </c>
      <c r="F79" s="7">
        <f t="shared" ref="F79:F84" si="15">B79*D79/$C$4</f>
        <v>0</v>
      </c>
    </row>
    <row r="80" spans="1:6" ht="16" x14ac:dyDescent="0.2">
      <c r="A80" s="47" t="s">
        <v>43</v>
      </c>
      <c r="B80" s="13"/>
      <c r="C80" s="15">
        <v>3500</v>
      </c>
      <c r="D80" s="10"/>
      <c r="E80" s="9">
        <f t="shared" si="14"/>
        <v>0</v>
      </c>
      <c r="F80" s="11">
        <f t="shared" si="15"/>
        <v>0</v>
      </c>
    </row>
    <row r="81" spans="1:6" ht="16" x14ac:dyDescent="0.2">
      <c r="A81" s="47" t="s">
        <v>51</v>
      </c>
      <c r="B81" s="13"/>
      <c r="C81" s="15">
        <v>4000</v>
      </c>
      <c r="D81" s="10"/>
      <c r="E81" s="9">
        <f t="shared" si="14"/>
        <v>0</v>
      </c>
      <c r="F81" s="11"/>
    </row>
    <row r="82" spans="1:6" ht="16" x14ac:dyDescent="0.2">
      <c r="A82" s="47" t="s">
        <v>53</v>
      </c>
      <c r="B82" s="13"/>
      <c r="C82" s="15">
        <v>4000</v>
      </c>
      <c r="D82" s="10"/>
      <c r="E82" s="9">
        <f t="shared" si="14"/>
        <v>0</v>
      </c>
      <c r="F82" s="11">
        <f t="shared" si="15"/>
        <v>0</v>
      </c>
    </row>
    <row r="83" spans="1:6" ht="16" x14ac:dyDescent="0.2">
      <c r="A83" s="47" t="s">
        <v>52</v>
      </c>
      <c r="B83" s="13"/>
      <c r="C83" s="15">
        <v>50</v>
      </c>
      <c r="D83" s="10"/>
      <c r="E83" s="9">
        <f t="shared" si="14"/>
        <v>0</v>
      </c>
      <c r="F83" s="11"/>
    </row>
    <row r="84" spans="1:6" ht="32" x14ac:dyDescent="0.2">
      <c r="A84" s="47" t="s">
        <v>54</v>
      </c>
      <c r="B84" s="13"/>
      <c r="C84" s="15">
        <v>100</v>
      </c>
      <c r="D84" s="10"/>
      <c r="E84" s="9">
        <f t="shared" si="14"/>
        <v>0</v>
      </c>
      <c r="F84" s="11">
        <f t="shared" si="15"/>
        <v>0</v>
      </c>
    </row>
    <row r="85" spans="1:6" s="20" customFormat="1" x14ac:dyDescent="0.2">
      <c r="A85" s="4" t="s">
        <v>1</v>
      </c>
      <c r="B85" s="16"/>
      <c r="C85" s="17"/>
      <c r="D85" s="16">
        <f>D79+D70+D65+D55+D47+D40+D21+D14+D7</f>
        <v>1</v>
      </c>
      <c r="E85" s="18">
        <f>SUM(E7:E84)</f>
        <v>0</v>
      </c>
      <c r="F85" s="19"/>
    </row>
  </sheetData>
  <autoFilter ref="B6:E85" xr:uid="{00000000-0009-0000-0000-000000000000}"/>
  <mergeCells count="4">
    <mergeCell ref="D4:D6"/>
    <mergeCell ref="A1:F1"/>
    <mergeCell ref="A3:F3"/>
    <mergeCell ref="A2:F2"/>
  </mergeCells>
  <pageMargins left="0.28814102564102562" right="0.23622047244094491" top="0.35433070866141736" bottom="0.34191176470588236" header="0.31496062992125984" footer="0.31496062992125984"/>
  <pageSetup paperSize="9" scale="9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2019-08-29T08:01:01Z</dcterms:modified>
</cp:coreProperties>
</file>